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上下水道課\上下水道課(企画より7月16日以降のTeraStationのデータ)\★役場内\企画財政課\R7\R8.1月\260117【京都府自治振興課 依頼26(金)〆】公営企業に係る「経営比較分析表」(令和６年度決算)の分析等について\02　回答\"/>
    </mc:Choice>
  </mc:AlternateContent>
  <xr:revisionPtr revIDLastSave="0" documentId="13_ncr:1_{28B7C9F1-1E36-48A6-8EB3-B49345AA8B4D}" xr6:coauthVersionLast="47" xr6:coauthVersionMax="47" xr10:uidLastSave="{00000000-0000-0000-0000-000000000000}"/>
  <workbookProtection workbookAlgorithmName="SHA-512" workbookHashValue="aHh6/ywlir6uB7PEf653mjf/fVVzFxm0sE8JSfOjxPA0uqrX+XPvxs5D08T2A4IzJBLK8cv7wP89bfc+9NZfOQ==" workbookSaltValue="ECofN8tnKLehTbxFvvA6e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W10" i="4" s="1"/>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BB10" i="4"/>
  <c r="BB8" i="4"/>
  <c r="AD8" i="4"/>
</calcChain>
</file>

<file path=xl/sharedStrings.xml><?xml version="1.0" encoding="utf-8"?>
<sst xmlns="http://schemas.openxmlformats.org/spreadsheetml/2006/main" count="320" uniqueCount="117">
  <si>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</si>
  <si>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</si>
  <si>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</si>
  <si>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</si>
  <si>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</si>
  <si>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</si>
  <si>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</si>
  <si>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</si>
  <si>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</si>
  <si>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</si>
  <si>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</si>
  <si>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</si>
  <si>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</si>
  <si>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</si>
  <si>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</si>
  <si>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</si>
  <si>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</si>
  <si>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</si>
  <si>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</si>
  <si>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</si>
  <si>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</si>
  <si>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</si>
  <si>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</si>
  <si>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</si>
  <si>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</si>
  <si>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</si>
  <si>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</si>
  <si>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</si>
  <si>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</si>
  <si>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</si>
  <si>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</si>
  <si>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</si>
  <si>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</si>
  <si>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</si>
  <si>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</si>
  <si>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</si>
  <si>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</si>
  <si>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</si>
  <si>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</si>
  <si>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</si>
  <si>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</si>
  <si>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</si>
  <si>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</si>
  <si>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</si>
  <si>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</si>
  <si>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</si>
  <si>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</si>
  <si>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</si>
  <si>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</si>
  <si>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</si>
  <si>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</si>
  <si>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</si>
  <si>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</si>
  <si>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</si>
  <si>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</si>
  <si>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</si>
  <si>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</si>
  <si>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</si>
  <si>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</si>
  <si>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</si>
  <si>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</si>
  <si>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</si>
  <si>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</si>
  <si>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</si>
  <si>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</si>
  <si>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</si>
  <si>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</si>
  <si>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</si>
  <si>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</si>
  <si>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</si>
  <si>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</si>
  <si>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</si>
  <si>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</si>
  <si>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</si>
  <si>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</si>
  <si>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</si>
  <si>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</si>
  <si>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</si>
  <si>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</si>
  <si>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</si>
  <si>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</si>
  <si>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</si>
  <si>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</si>
  <si>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</si>
  <si>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</si>
  <si>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</si>
  <si>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</si>
  <si>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</si>
  <si>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</si>
  <si>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</si>
  <si>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</si>
  <si>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</si>
  <si>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</si>
  <si>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</si>
  <si>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</si>
  <si>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</si>
  <si>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井手町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</si>
  <si>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</si>
  <si>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</si>
  <si>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</si>
  <si>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</si>
  <si>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</si>
  <si>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</si>
  <si>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</si>
  <si>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</si>
  <si>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</si>
  <si>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</si>
  <si>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</si>
  <si>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</si>
  <si>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</si>
  <si>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</si>
  <si>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</si>
  <si>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</si>
  <si>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</si>
  <si>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整備済みの管渠は耐用年数を迎えていないため、管渠の更新は実施しておらず、「③管渠改善率」は該当していません。
　現在はストックマネジメント計画に基づき、マンホール蓋の改築更新事業を進めています。
　今後、管渠についても、点検・調査を実施した上で、改築更新・維持管理事業に取り組む予定です。</t>
    <rPh sb="1" eb="4">
      <t>セイビズ</t>
    </rPh>
    <rPh sb="6" eb="8">
      <t>カンキョ</t>
    </rPh>
    <rPh sb="9" eb="13">
      <t>タイヨウネンスウ</t>
    </rPh>
    <rPh sb="14" eb="15">
      <t>ムカ</t>
    </rPh>
    <rPh sb="23" eb="25">
      <t>カンキョ</t>
    </rPh>
    <rPh sb="26" eb="28">
      <t>コウシン</t>
    </rPh>
    <rPh sb="29" eb="31">
      <t>ジッシ</t>
    </rPh>
    <rPh sb="39" eb="44">
      <t>カンキョカイゼンリツ</t>
    </rPh>
    <rPh sb="46" eb="48">
      <t>ガイトウ</t>
    </rPh>
    <rPh sb="57" eb="59">
      <t>ゲンザイ</t>
    </rPh>
    <rPh sb="70" eb="72">
      <t>ケイカク</t>
    </rPh>
    <rPh sb="73" eb="74">
      <t>モト</t>
    </rPh>
    <rPh sb="82" eb="83">
      <t>フタ</t>
    </rPh>
    <rPh sb="84" eb="88">
      <t>カイチクコウシン</t>
    </rPh>
    <rPh sb="88" eb="90">
      <t>ジギョウ</t>
    </rPh>
    <rPh sb="91" eb="92">
      <t>スス</t>
    </rPh>
    <rPh sb="100" eb="102">
      <t>コンゴ</t>
    </rPh>
    <rPh sb="103" eb="105">
      <t>カンキョ</t>
    </rPh>
    <rPh sb="111" eb="113">
      <t>テンケン</t>
    </rPh>
    <rPh sb="114" eb="116">
      <t>チョウサ</t>
    </rPh>
    <rPh sb="117" eb="119">
      <t>ジッシ</t>
    </rPh>
    <rPh sb="121" eb="122">
      <t>ウエ</t>
    </rPh>
    <rPh sb="124" eb="128">
      <t>カイチクコウシン</t>
    </rPh>
    <rPh sb="129" eb="133">
      <t>イジカンリ</t>
    </rPh>
    <rPh sb="133" eb="135">
      <t>ジギョウ</t>
    </rPh>
    <rPh sb="136" eb="137">
      <t>ト</t>
    </rPh>
    <rPh sb="138" eb="139">
      <t>ク</t>
    </rPh>
    <rPh sb="140" eb="142">
      <t>ヨテイ</t>
    </rPh>
    <phoneticPr fontId="4"/>
  </si>
  <si>
    <t>　今後、改築更新・維持管理事業の実施により、企業債償還額が増えることが予想されるため、料金水準が適切であるかの検討を行う一方、マンホール蓋の改築工事新事業による不明水対策など、汚水処理費の削減のための取り組みや水洗化向上による料金収入の確保に努めます。
※令和６年度から地方公営企業法適用のため、過年度数値の記載がありません。</t>
    <rPh sb="1" eb="3">
      <t>コンゴ</t>
    </rPh>
    <rPh sb="4" eb="8">
      <t>カイチクコウシン</t>
    </rPh>
    <rPh sb="9" eb="15">
      <t>イジカンリジギョウ</t>
    </rPh>
    <rPh sb="16" eb="18">
      <t>ジッシ</t>
    </rPh>
    <rPh sb="22" eb="28">
      <t>キギョウサイショウカンガク</t>
    </rPh>
    <rPh sb="29" eb="30">
      <t>フ</t>
    </rPh>
    <rPh sb="35" eb="37">
      <t>ヨソウ</t>
    </rPh>
    <rPh sb="43" eb="45">
      <t>リョウキン</t>
    </rPh>
    <rPh sb="45" eb="47">
      <t>スイジュン</t>
    </rPh>
    <rPh sb="48" eb="50">
      <t>テキセツ</t>
    </rPh>
    <rPh sb="55" eb="57">
      <t>ケントウ</t>
    </rPh>
    <rPh sb="58" eb="59">
      <t>オコナ</t>
    </rPh>
    <rPh sb="60" eb="62">
      <t>イッポウ</t>
    </rPh>
    <rPh sb="68" eb="69">
      <t>フタ</t>
    </rPh>
    <rPh sb="70" eb="77">
      <t>カイチクコウジシンジギョウ</t>
    </rPh>
    <rPh sb="80" eb="85">
      <t>フメイスイタイサク</t>
    </rPh>
    <rPh sb="88" eb="93">
      <t>オスイショリヒ</t>
    </rPh>
    <rPh sb="94" eb="96">
      <t>サクゲン</t>
    </rPh>
    <rPh sb="100" eb="101">
      <t>ト</t>
    </rPh>
    <rPh sb="102" eb="103">
      <t>ク</t>
    </rPh>
    <rPh sb="105" eb="108">
      <t>スイセンカ</t>
    </rPh>
    <rPh sb="108" eb="110">
      <t>コウジョウ</t>
    </rPh>
    <rPh sb="113" eb="117">
      <t>リョウキンシュウニュウ</t>
    </rPh>
    <rPh sb="118" eb="120">
      <t>カクホ</t>
    </rPh>
    <rPh sb="121" eb="122">
      <t>ツト</t>
    </rPh>
    <rPh sb="129" eb="131">
      <t>レイワ</t>
    </rPh>
    <rPh sb="132" eb="134">
      <t>ネンド</t>
    </rPh>
    <rPh sb="136" eb="143">
      <t>チホウコウエイキギョウホウ</t>
    </rPh>
    <rPh sb="143" eb="145">
      <t>テキヨウ</t>
    </rPh>
    <rPh sb="149" eb="152">
      <t>カネンド</t>
    </rPh>
    <rPh sb="152" eb="154">
      <t>スウチ</t>
    </rPh>
    <rPh sb="155" eb="157">
      <t>キサイ</t>
    </rPh>
    <phoneticPr fontId="4"/>
  </si>
  <si>
    <t>「①経常収支比率」は、単年度の収支が黒字であれば100％異常となる指標であり、令和６年度は黒字となっています。
「③流動比率」は、短期的な債務に対する支払能力を表す指標です。企業債の償還の原資を当該年度の使用料収入等で賄っており非常に厳しい資金状況です。
「④企業債残高対事業規模比率」は、企業債残高の規模を表す指標です。面整備事業や改築更新事業の実施による新規借入はあるものの、使用料収入に対する企業債残高の割合であり、類似団体平均値を下まわっていることから、投資規模は妥当と考えられる。
「⑤経費回収率」は、100％以上であれば健全な指標です。汚水処理に係る費用が使用料以外の収入により賄われていることから、類似団体を下回っています。今後は更なる汚水処理費用の削減や接続率の向上、不明水対策に努めつつ、適正な使用料収入の確保に取り組む予定です。
「⑥汚水処理原価」は、有収水量（料金の対象となった水量）１㎥辺りにかかる費用を表す指標です。施設整備に要した企業債の償還額が多額となっていることから、類似団体と比べると高くなっています。
「⑧水洗化率」向上により水質保全や安定した料金収入を図るため、下水道接続に係る啓発活動に取り組む予定です。</t>
    <rPh sb="65" eb="68">
      <t>タンキテキ</t>
    </rPh>
    <rPh sb="69" eb="71">
      <t>サイム</t>
    </rPh>
    <rPh sb="72" eb="73">
      <t>タイ</t>
    </rPh>
    <rPh sb="75" eb="79">
      <t>シハライノウリョク</t>
    </rPh>
    <rPh sb="80" eb="81">
      <t>アラワ</t>
    </rPh>
    <rPh sb="82" eb="84">
      <t>シヒョウ</t>
    </rPh>
    <rPh sb="87" eb="90">
      <t>キギョウサイ</t>
    </rPh>
    <rPh sb="91" eb="93">
      <t>ショウカン</t>
    </rPh>
    <rPh sb="94" eb="96">
      <t>ゲンシ</t>
    </rPh>
    <rPh sb="97" eb="99">
      <t>トウガイ</t>
    </rPh>
    <rPh sb="99" eb="101">
      <t>ネンド</t>
    </rPh>
    <rPh sb="102" eb="105">
      <t>シヨウリョウ</t>
    </rPh>
    <rPh sb="105" eb="107">
      <t>シュウニュウ</t>
    </rPh>
    <rPh sb="107" eb="108">
      <t>トウ</t>
    </rPh>
    <rPh sb="109" eb="110">
      <t>マカナ</t>
    </rPh>
    <rPh sb="114" eb="116">
      <t>ヒジョウ</t>
    </rPh>
    <rPh sb="117" eb="118">
      <t>キビ</t>
    </rPh>
    <rPh sb="120" eb="122">
      <t>シキン</t>
    </rPh>
    <rPh sb="122" eb="124">
      <t>ジョウキョウ</t>
    </rPh>
    <rPh sb="130" eb="135">
      <t>キギョウサイザンダカ</t>
    </rPh>
    <rPh sb="135" eb="136">
      <t>タイ</t>
    </rPh>
    <rPh sb="136" eb="140">
      <t>ジギョウキボ</t>
    </rPh>
    <rPh sb="140" eb="142">
      <t>ヒリツ</t>
    </rPh>
    <rPh sb="145" eb="150">
      <t>キギョウサイザンダカ</t>
    </rPh>
    <rPh sb="151" eb="153">
      <t>キボ</t>
    </rPh>
    <rPh sb="154" eb="155">
      <t>アラワ</t>
    </rPh>
    <rPh sb="156" eb="158">
      <t>シヒョウ</t>
    </rPh>
    <rPh sb="161" eb="164">
      <t>メンセイビ</t>
    </rPh>
    <rPh sb="164" eb="166">
      <t>ジギョウ</t>
    </rPh>
    <rPh sb="167" eb="173">
      <t>カイチクコウシンジギョウ</t>
    </rPh>
    <rPh sb="174" eb="176">
      <t>ジッシ</t>
    </rPh>
    <rPh sb="179" eb="183">
      <t>シンキカリイレ</t>
    </rPh>
    <rPh sb="190" eb="195">
      <t>シヨウリョウシュウニュウ</t>
    </rPh>
    <rPh sb="196" eb="197">
      <t>タイ</t>
    </rPh>
    <rPh sb="199" eb="204">
      <t>キギョウサイザンダカ</t>
    </rPh>
    <rPh sb="205" eb="207">
      <t>ワリアイ</t>
    </rPh>
    <rPh sb="211" eb="215">
      <t>ルイジダンタイ</t>
    </rPh>
    <rPh sb="215" eb="218">
      <t>ヘイキンチ</t>
    </rPh>
    <rPh sb="219" eb="220">
      <t>シタ</t>
    </rPh>
    <rPh sb="231" eb="235">
      <t>トウシキボ</t>
    </rPh>
    <rPh sb="236" eb="238">
      <t>ダトウ</t>
    </rPh>
    <rPh sb="239" eb="240">
      <t>カンガ</t>
    </rPh>
    <rPh sb="248" eb="253">
      <t>ケイヒカイシュウリツ</t>
    </rPh>
    <rPh sb="260" eb="262">
      <t>イジョウ</t>
    </rPh>
    <rPh sb="266" eb="268">
      <t>ケンゼン</t>
    </rPh>
    <rPh sb="269" eb="271">
      <t>シヒョウ</t>
    </rPh>
    <rPh sb="274" eb="278">
      <t>オスイショリ</t>
    </rPh>
    <rPh sb="279" eb="280">
      <t>カカ</t>
    </rPh>
    <rPh sb="281" eb="283">
      <t>ヒヨウ</t>
    </rPh>
    <rPh sb="284" eb="287">
      <t>シヨウリョウ</t>
    </rPh>
    <rPh sb="287" eb="289">
      <t>イガイ</t>
    </rPh>
    <rPh sb="290" eb="292">
      <t>シュウニュウ</t>
    </rPh>
    <rPh sb="295" eb="296">
      <t>マカナ</t>
    </rPh>
    <rPh sb="306" eb="310">
      <t>ルイジダンタイ</t>
    </rPh>
    <rPh sb="311" eb="313">
      <t>シタマワ</t>
    </rPh>
    <rPh sb="319" eb="321">
      <t>コンゴ</t>
    </rPh>
    <rPh sb="322" eb="323">
      <t>サラ</t>
    </rPh>
    <rPh sb="325" eb="331">
      <t>オスイショリヒヨウ</t>
    </rPh>
    <rPh sb="332" eb="334">
      <t>サクゲン</t>
    </rPh>
    <rPh sb="335" eb="338">
      <t>セツゾクリツ</t>
    </rPh>
    <rPh sb="339" eb="341">
      <t>コウジョウ</t>
    </rPh>
    <rPh sb="342" eb="345">
      <t>フメイスイ</t>
    </rPh>
    <rPh sb="345" eb="347">
      <t>タイサク</t>
    </rPh>
    <rPh sb="348" eb="349">
      <t>ツト</t>
    </rPh>
    <rPh sb="353" eb="355">
      <t>テキセイ</t>
    </rPh>
    <rPh sb="356" eb="361">
      <t>シヨウリョウシュウニュウ</t>
    </rPh>
    <rPh sb="362" eb="364">
      <t>カクホ</t>
    </rPh>
    <rPh sb="365" eb="366">
      <t>ト</t>
    </rPh>
    <rPh sb="367" eb="368">
      <t>ク</t>
    </rPh>
    <rPh sb="369" eb="371">
      <t>ヨテイ</t>
    </rPh>
    <rPh sb="377" eb="381">
      <t>オスイショリ</t>
    </rPh>
    <rPh sb="381" eb="383">
      <t>ゲンカ</t>
    </rPh>
    <rPh sb="386" eb="390">
      <t>ユウシュウスイリョウ</t>
    </rPh>
    <rPh sb="391" eb="393">
      <t>リョウキン</t>
    </rPh>
    <rPh sb="394" eb="396">
      <t>タイショウ</t>
    </rPh>
    <rPh sb="400" eb="402">
      <t>スイリョウ</t>
    </rPh>
    <rPh sb="405" eb="406">
      <t>アタ</t>
    </rPh>
    <rPh sb="411" eb="413">
      <t>ヒヨウ</t>
    </rPh>
    <rPh sb="414" eb="415">
      <t>アラワ</t>
    </rPh>
    <rPh sb="416" eb="418">
      <t>シヒョウ</t>
    </rPh>
    <rPh sb="421" eb="425">
      <t>シセツセイビ</t>
    </rPh>
    <rPh sb="426" eb="427">
      <t>ヨウ</t>
    </rPh>
    <rPh sb="429" eb="432">
      <t>キギョウサイ</t>
    </rPh>
    <rPh sb="433" eb="436">
      <t>ショウカンガク</t>
    </rPh>
    <rPh sb="437" eb="439">
      <t>タガク</t>
    </rPh>
    <rPh sb="450" eb="454">
      <t>ルイジダンタイ</t>
    </rPh>
    <rPh sb="455" eb="456">
      <t>クラ</t>
    </rPh>
    <rPh sb="459" eb="460">
      <t>タカ</t>
    </rPh>
    <rPh sb="471" eb="475">
      <t>スイセンカリツ</t>
    </rPh>
    <rPh sb="476" eb="478">
      <t>コウジョウ</t>
    </rPh>
    <rPh sb="481" eb="485">
      <t>スイシツホゼン</t>
    </rPh>
    <rPh sb="486" eb="488">
      <t>アンテイ</t>
    </rPh>
    <rPh sb="490" eb="494">
      <t>リョウキンシュウニュウ</t>
    </rPh>
    <rPh sb="495" eb="496">
      <t>ハカ</t>
    </rPh>
    <rPh sb="500" eb="503">
      <t>ゲスイドウ</t>
    </rPh>
    <rPh sb="503" eb="505">
      <t>セツゾク</t>
    </rPh>
    <rPh sb="506" eb="507">
      <t>カカ</t>
    </rPh>
    <rPh sb="508" eb="510">
      <t>ケイハツ</t>
    </rPh>
    <rPh sb="510" eb="512">
      <t>カツドウ</t>
    </rPh>
    <rPh sb="513" eb="514">
      <t>ト</t>
    </rPh>
    <rPh sb="515" eb="516">
      <t>ク</t>
    </rPh>
    <rPh sb="517" eb="51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</si>
</sst>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9B-4CC8-A2D2-A185A2655B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EB9B-4CC8-A2D2-A185A2655B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CF-4BAB-B54B-27AFEE6A8D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52CF-4BAB-B54B-27AFEE6A8D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91.5</c:v>
                </c:pt>
              </c:numCache>
            </c:numRef>
          </c:val>
          <c:extLst>
            <c:ext xmlns:c16="http://schemas.microsoft.com/office/drawing/2014/chart" uri="{C3380CC4-5D6E-409C-BE32-E72D297353CC}">
              <c16:uniqueId val="{00000000-37ED-4A16-8A48-88A1C4E61F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37ED-4A16-8A48-88A1C4E61F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119.78</c:v>
                </c:pt>
              </c:numCache>
            </c:numRef>
          </c:val>
          <c:extLst>
            <c:ext xmlns:c16="http://schemas.microsoft.com/office/drawing/2014/chart" uri="{C3380CC4-5D6E-409C-BE32-E72D297353CC}">
              <c16:uniqueId val="{00000000-9769-4CD2-9AC6-DA94BF06EE0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9769-4CD2-9AC6-DA94BF06EE0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49.03</c:v>
                </c:pt>
              </c:numCache>
            </c:numRef>
          </c:val>
          <c:extLst>
            <c:ext xmlns:c16="http://schemas.microsoft.com/office/drawing/2014/chart" uri="{C3380CC4-5D6E-409C-BE32-E72D297353CC}">
              <c16:uniqueId val="{00000000-EC8C-40E3-99AE-DDCB980929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EC8C-40E3-99AE-DDCB980929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04-4DD4-A24E-3A1253F5A2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3B04-4DD4-A24E-3A1253F5A2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05-43CF-804A-43633C74E7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DD05-43CF-804A-43633C74E7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41.3</c:v>
                </c:pt>
              </c:numCache>
            </c:numRef>
          </c:val>
          <c:extLst>
            <c:ext xmlns:c16="http://schemas.microsoft.com/office/drawing/2014/chart" uri="{C3380CC4-5D6E-409C-BE32-E72D297353CC}">
              <c16:uniqueId val="{00000000-08BE-4A1D-B47B-2CA290E6C3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08BE-4A1D-B47B-2CA290E6C3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658.26</c:v>
                </c:pt>
              </c:numCache>
            </c:numRef>
          </c:val>
          <c:extLst>
            <c:ext xmlns:c16="http://schemas.microsoft.com/office/drawing/2014/chart" uri="{C3380CC4-5D6E-409C-BE32-E72D297353CC}">
              <c16:uniqueId val="{00000000-B0D3-4AE1-BA46-C944307300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B0D3-4AE1-BA46-C944307300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52.72</c:v>
                </c:pt>
              </c:numCache>
            </c:numRef>
          </c:val>
          <c:extLst>
            <c:ext xmlns:c16="http://schemas.microsoft.com/office/drawing/2014/chart" uri="{C3380CC4-5D6E-409C-BE32-E72D297353CC}">
              <c16:uniqueId val="{00000000-05FC-4F74-BB29-20256E12B5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05FC-4F74-BB29-20256E12B5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237.47</c:v>
                </c:pt>
              </c:numCache>
            </c:numRef>
          </c:val>
          <c:extLst>
            <c:ext xmlns:c16="http://schemas.microsoft.com/office/drawing/2014/chart" uri="{C3380CC4-5D6E-409C-BE32-E72D297353CC}">
              <c16:uniqueId val="{00000000-9DEA-49EF-AE01-280C6430EE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9DEA-49EF-AE01-280C6430EE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井手町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6958</v>
      </c>
      <c r="AM8" s="36"/>
      <c r="AN8" s="36"/>
      <c r="AO8" s="36"/>
      <c r="AP8" s="36"/>
      <c r="AQ8" s="36"/>
      <c r="AR8" s="36"/>
      <c r="AS8" s="36"/>
      <c r="AT8" s="37">
        <f>データ!T6</f>
        <v>18.04</v>
      </c>
      <c r="AU8" s="37"/>
      <c r="AV8" s="37"/>
      <c r="AW8" s="37"/>
      <c r="AX8" s="37"/>
      <c r="AY8" s="37"/>
      <c r="AZ8" s="37"/>
      <c r="BA8" s="37"/>
      <c r="BB8" s="37">
        <f>データ!U6</f>
        <v>385.7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70.08</v>
      </c>
      <c r="J10" s="37"/>
      <c r="K10" s="37"/>
      <c r="L10" s="37"/>
      <c r="M10" s="37"/>
      <c r="N10" s="37"/>
      <c r="O10" s="37"/>
      <c r="P10" s="37">
        <f>データ!P6</f>
        <v>99.67</v>
      </c>
      <c r="Q10" s="37"/>
      <c r="R10" s="37"/>
      <c r="S10" s="37"/>
      <c r="T10" s="37"/>
      <c r="U10" s="37"/>
      <c r="V10" s="37"/>
      <c r="W10" s="37">
        <f>データ!Q6</f>
        <v>83.22</v>
      </c>
      <c r="X10" s="37"/>
      <c r="Y10" s="37"/>
      <c r="Z10" s="37"/>
      <c r="AA10" s="37"/>
      <c r="AB10" s="37"/>
      <c r="AC10" s="37"/>
      <c r="AD10" s="36">
        <f>データ!R6</f>
        <v>2029</v>
      </c>
      <c r="AE10" s="36"/>
      <c r="AF10" s="36"/>
      <c r="AG10" s="36"/>
      <c r="AH10" s="36"/>
      <c r="AI10" s="36"/>
      <c r="AJ10" s="36"/>
      <c r="AK10" s="2"/>
      <c r="AL10" s="36">
        <f>データ!V6</f>
        <v>6907</v>
      </c>
      <c r="AM10" s="36"/>
      <c r="AN10" s="36"/>
      <c r="AO10" s="36"/>
      <c r="AP10" s="36"/>
      <c r="AQ10" s="36"/>
      <c r="AR10" s="36"/>
      <c r="AS10" s="36"/>
      <c r="AT10" s="37">
        <f>データ!W6</f>
        <v>2.12</v>
      </c>
      <c r="AU10" s="37"/>
      <c r="AV10" s="37"/>
      <c r="AW10" s="37"/>
      <c r="AX10" s="37"/>
      <c r="AY10" s="37"/>
      <c r="AZ10" s="37"/>
      <c r="BA10" s="37"/>
      <c r="BB10" s="37">
        <f>データ!X6</f>
        <v>3258.02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MSrByCJCU3SCiV/RzGyXzynARr52ph6VUHcntbg4o45hDc7e4WU15rXl+J8Mtv5Nr2YMm9cGBrte9wG14vBgw==" saltValue="9A7MNR9kDnPw91vl6CyrX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263435</v>
      </c>
      <c r="D6" s="19">
        <f t="shared" si="3"/>
        <v>46</v>
      </c>
      <c r="E6" s="19">
        <f t="shared" si="3"/>
        <v>17</v>
      </c>
      <c r="F6" s="19">
        <f t="shared" si="3"/>
        <v>1</v>
      </c>
      <c r="G6" s="19">
        <f t="shared" si="3"/>
        <v>0</v>
      </c>
      <c r="H6" s="19" t="str">
        <f t="shared" si="3"/>
        <v>京都府　井手町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70.08</v>
      </c>
      <c r="P6" s="20">
        <f t="shared" si="3"/>
        <v>99.67</v>
      </c>
      <c r="Q6" s="20">
        <f t="shared" si="3"/>
        <v>83.22</v>
      </c>
      <c r="R6" s="20">
        <f t="shared" si="3"/>
        <v>2029</v>
      </c>
      <c r="S6" s="20">
        <f t="shared" si="3"/>
        <v>6958</v>
      </c>
      <c r="T6" s="20">
        <f t="shared" si="3"/>
        <v>18.04</v>
      </c>
      <c r="U6" s="20">
        <f t="shared" si="3"/>
        <v>385.7</v>
      </c>
      <c r="V6" s="20">
        <f t="shared" si="3"/>
        <v>6907</v>
      </c>
      <c r="W6" s="20">
        <f t="shared" si="3"/>
        <v>2.12</v>
      </c>
      <c r="X6" s="20">
        <f t="shared" si="3"/>
        <v>3258.02</v>
      </c>
      <c r="Y6" s="21" t="str">
        <f>IF(Y7="",NA(),Y7)</f>
        <v>-</v>
      </c>
      <c r="Z6" s="21" t="str">
        <f t="shared" ref="Z6:AH6" si="4">IF(Z7="",NA(),Z7)</f>
        <v>-</v>
      </c>
      <c r="AA6" s="21" t="str">
        <f t="shared" si="4"/>
        <v>-</v>
      </c>
      <c r="AB6" s="21" t="str">
        <f t="shared" si="4"/>
        <v>-</v>
      </c>
      <c r="AC6" s="21">
        <f t="shared" si="4"/>
        <v>119.78</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41.3</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658.26</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52.72</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237.47</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91.5</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49.03</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2">
      <c r="A7" s="14"/>
      <c r="B7" s="23">
        <v>2024</v>
      </c>
      <c r="C7" s="23">
        <v>263435</v>
      </c>
      <c r="D7" s="23">
        <v>46</v>
      </c>
      <c r="E7" s="23">
        <v>17</v>
      </c>
      <c r="F7" s="23">
        <v>1</v>
      </c>
      <c r="G7" s="23">
        <v>0</v>
      </c>
      <c r="H7" s="23" t="s">
        <v>96</v>
      </c>
      <c r="I7" s="23" t="s">
        <v>97</v>
      </c>
      <c r="J7" s="23" t="s">
        <v>98</v>
      </c>
      <c r="K7" s="23" t="s">
        <v>99</v>
      </c>
      <c r="L7" s="23" t="s">
        <v>100</v>
      </c>
      <c r="M7" s="23" t="s">
        <v>101</v>
      </c>
      <c r="N7" s="24" t="s">
        <v>102</v>
      </c>
      <c r="O7" s="24">
        <v>70.08</v>
      </c>
      <c r="P7" s="24">
        <v>99.67</v>
      </c>
      <c r="Q7" s="24">
        <v>83.22</v>
      </c>
      <c r="R7" s="24">
        <v>2029</v>
      </c>
      <c r="S7" s="24">
        <v>6958</v>
      </c>
      <c r="T7" s="24">
        <v>18.04</v>
      </c>
      <c r="U7" s="24">
        <v>385.7</v>
      </c>
      <c r="V7" s="24">
        <v>6907</v>
      </c>
      <c r="W7" s="24">
        <v>2.12</v>
      </c>
      <c r="X7" s="24">
        <v>3258.02</v>
      </c>
      <c r="Y7" s="24" t="s">
        <v>102</v>
      </c>
      <c r="Z7" s="24" t="s">
        <v>102</v>
      </c>
      <c r="AA7" s="24" t="s">
        <v>102</v>
      </c>
      <c r="AB7" s="24" t="s">
        <v>102</v>
      </c>
      <c r="AC7" s="24">
        <v>119.78</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41.3</v>
      </c>
      <c r="AZ7" s="24" t="s">
        <v>102</v>
      </c>
      <c r="BA7" s="24" t="s">
        <v>102</v>
      </c>
      <c r="BB7" s="24" t="s">
        <v>102</v>
      </c>
      <c r="BC7" s="24" t="s">
        <v>102</v>
      </c>
      <c r="BD7" s="24">
        <v>73.930000000000007</v>
      </c>
      <c r="BE7" s="24">
        <v>82.75</v>
      </c>
      <c r="BF7" s="24" t="s">
        <v>102</v>
      </c>
      <c r="BG7" s="24" t="s">
        <v>102</v>
      </c>
      <c r="BH7" s="24" t="s">
        <v>102</v>
      </c>
      <c r="BI7" s="24" t="s">
        <v>102</v>
      </c>
      <c r="BJ7" s="24">
        <v>658.26</v>
      </c>
      <c r="BK7" s="24" t="s">
        <v>102</v>
      </c>
      <c r="BL7" s="24" t="s">
        <v>102</v>
      </c>
      <c r="BM7" s="24" t="s">
        <v>102</v>
      </c>
      <c r="BN7" s="24" t="s">
        <v>102</v>
      </c>
      <c r="BO7" s="24">
        <v>795.22</v>
      </c>
      <c r="BP7" s="24">
        <v>602.55999999999995</v>
      </c>
      <c r="BQ7" s="24" t="s">
        <v>102</v>
      </c>
      <c r="BR7" s="24" t="s">
        <v>102</v>
      </c>
      <c r="BS7" s="24" t="s">
        <v>102</v>
      </c>
      <c r="BT7" s="24" t="s">
        <v>102</v>
      </c>
      <c r="BU7" s="24">
        <v>52.72</v>
      </c>
      <c r="BV7" s="24" t="s">
        <v>102</v>
      </c>
      <c r="BW7" s="24" t="s">
        <v>102</v>
      </c>
      <c r="BX7" s="24" t="s">
        <v>102</v>
      </c>
      <c r="BY7" s="24" t="s">
        <v>102</v>
      </c>
      <c r="BZ7" s="24">
        <v>90.78</v>
      </c>
      <c r="CA7" s="24">
        <v>97.94</v>
      </c>
      <c r="CB7" s="24" t="s">
        <v>102</v>
      </c>
      <c r="CC7" s="24" t="s">
        <v>102</v>
      </c>
      <c r="CD7" s="24" t="s">
        <v>102</v>
      </c>
      <c r="CE7" s="24" t="s">
        <v>102</v>
      </c>
      <c r="CF7" s="24">
        <v>237.47</v>
      </c>
      <c r="CG7" s="24" t="s">
        <v>102</v>
      </c>
      <c r="CH7" s="24" t="s">
        <v>102</v>
      </c>
      <c r="CI7" s="24" t="s">
        <v>102</v>
      </c>
      <c r="CJ7" s="24" t="s">
        <v>102</v>
      </c>
      <c r="CK7" s="24">
        <v>170.83</v>
      </c>
      <c r="CL7" s="24">
        <v>140.97999999999999</v>
      </c>
      <c r="CM7" s="24" t="s">
        <v>102</v>
      </c>
      <c r="CN7" s="24" t="s">
        <v>102</v>
      </c>
      <c r="CO7" s="24" t="s">
        <v>102</v>
      </c>
      <c r="CP7" s="24" t="s">
        <v>102</v>
      </c>
      <c r="CQ7" s="24" t="s">
        <v>102</v>
      </c>
      <c r="CR7" s="24" t="s">
        <v>102</v>
      </c>
      <c r="CS7" s="24" t="s">
        <v>102</v>
      </c>
      <c r="CT7" s="24" t="s">
        <v>102</v>
      </c>
      <c r="CU7" s="24" t="s">
        <v>102</v>
      </c>
      <c r="CV7" s="24">
        <v>56.85</v>
      </c>
      <c r="CW7" s="24">
        <v>60.13</v>
      </c>
      <c r="CX7" s="24" t="s">
        <v>102</v>
      </c>
      <c r="CY7" s="24" t="s">
        <v>102</v>
      </c>
      <c r="CZ7" s="24" t="s">
        <v>102</v>
      </c>
      <c r="DA7" s="24" t="s">
        <v>102</v>
      </c>
      <c r="DB7" s="24">
        <v>91.5</v>
      </c>
      <c r="DC7" s="24" t="s">
        <v>102</v>
      </c>
      <c r="DD7" s="24" t="s">
        <v>102</v>
      </c>
      <c r="DE7" s="24" t="s">
        <v>102</v>
      </c>
      <c r="DF7" s="24" t="s">
        <v>102</v>
      </c>
      <c r="DG7" s="24">
        <v>90.79</v>
      </c>
      <c r="DH7" s="24">
        <v>96</v>
      </c>
      <c r="DI7" s="24" t="s">
        <v>102</v>
      </c>
      <c r="DJ7" s="24" t="s">
        <v>102</v>
      </c>
      <c r="DK7" s="24" t="s">
        <v>102</v>
      </c>
      <c r="DL7" s="24" t="s">
        <v>102</v>
      </c>
      <c r="DM7" s="24">
        <v>49.03</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暢之</cp:lastModifiedBy>
  <cp:lastPrinted>2026-02-04T05:39:54Z</cp:lastPrinted>
  <dcterms:created xsi:type="dcterms:W3CDTF">2025-12-23T06:02:49Z</dcterms:created>
  <dcterms:modified xsi:type="dcterms:W3CDTF">2026-02-04T23:56:57Z</dcterms:modified>
  <cp:category/>
</cp:coreProperties>
</file>